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'Ark1'!$A$1:$L$71</definedName>
  </definedNames>
  <calcPr calcId="14562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7" i="1"/>
  <c r="O28" i="1"/>
  <c r="O31" i="1"/>
  <c r="O32" i="1"/>
  <c r="O33" i="1"/>
  <c r="O34" i="1"/>
  <c r="O35" i="1"/>
  <c r="O36" i="1"/>
  <c r="O37" i="1"/>
  <c r="O40" i="1"/>
  <c r="O41" i="1"/>
  <c r="O42" i="1"/>
  <c r="O43" i="1"/>
  <c r="O44" i="1"/>
  <c r="O45" i="1"/>
  <c r="O46" i="1"/>
  <c r="O47" i="1"/>
  <c r="O48" i="1"/>
  <c r="O51" i="1"/>
  <c r="O52" i="1"/>
  <c r="O53" i="1"/>
  <c r="O54" i="1"/>
  <c r="O57" i="1"/>
  <c r="O58" i="1"/>
  <c r="O59" i="1"/>
  <c r="O60" i="1"/>
  <c r="O61" i="1"/>
  <c r="O62" i="1"/>
  <c r="O63" i="1"/>
  <c r="O64" i="1"/>
  <c r="O65" i="1"/>
  <c r="O66" i="1"/>
  <c r="O67" i="1"/>
  <c r="O10" i="1"/>
  <c r="N67" i="1"/>
  <c r="N66" i="1"/>
  <c r="N65" i="1"/>
  <c r="N64" i="1"/>
  <c r="N63" i="1"/>
  <c r="N62" i="1"/>
  <c r="N61" i="1"/>
  <c r="N58" i="1"/>
  <c r="N57" i="1"/>
  <c r="N56" i="1"/>
  <c r="N55" i="1"/>
  <c r="N54" i="1"/>
  <c r="N51" i="1"/>
  <c r="N50" i="1"/>
  <c r="N49" i="1"/>
  <c r="N48" i="1"/>
  <c r="N45" i="1"/>
  <c r="N44" i="1"/>
  <c r="N43" i="1"/>
  <c r="N42" i="1"/>
  <c r="N41" i="1"/>
  <c r="N40" i="1"/>
  <c r="N37" i="1"/>
  <c r="N36" i="1"/>
  <c r="N35" i="1"/>
  <c r="N34" i="1"/>
  <c r="N33" i="1"/>
  <c r="N32" i="1"/>
  <c r="N31" i="1"/>
  <c r="N30" i="1"/>
  <c r="N29" i="1"/>
  <c r="N28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10" i="1"/>
  <c r="B54" i="1" l="1"/>
  <c r="B55" i="1" l="1"/>
  <c r="B56" i="1" s="1"/>
</calcChain>
</file>

<file path=xl/sharedStrings.xml><?xml version="1.0" encoding="utf-8"?>
<sst xmlns="http://schemas.openxmlformats.org/spreadsheetml/2006/main" count="170" uniqueCount="147">
  <si>
    <t>Navn</t>
  </si>
  <si>
    <t>Adresse</t>
  </si>
  <si>
    <t>Mail</t>
  </si>
  <si>
    <t>Antal:</t>
  </si>
  <si>
    <t>á pris</t>
  </si>
  <si>
    <t>6 x 3 mtr. telt</t>
  </si>
  <si>
    <t>9 x 3 mtr. telt</t>
  </si>
  <si>
    <t>6 x 6 mtr. telt</t>
  </si>
  <si>
    <t>9 x 6 mtr. telt</t>
  </si>
  <si>
    <t>6 x 9 mtr. telt</t>
  </si>
  <si>
    <t>9 x 9 mtr. telt</t>
  </si>
  <si>
    <t>6 x 12 mtr. telt</t>
  </si>
  <si>
    <t>9 x 12 mtr. telt</t>
  </si>
  <si>
    <t>6 x 15 mtr. telt</t>
  </si>
  <si>
    <t>9 x 15 mtr. telt</t>
  </si>
  <si>
    <t>6 x 18 mtr. telt</t>
  </si>
  <si>
    <t>9 x 18 mtr. telt</t>
  </si>
  <si>
    <t>6 x 21 mtr. telt</t>
  </si>
  <si>
    <t>9 x 21 mtr. telt</t>
  </si>
  <si>
    <t>6 x 24 mtr. telt</t>
  </si>
  <si>
    <t>9 x 24 mtr. telt</t>
  </si>
  <si>
    <t>6 x 27 mtr. telt</t>
  </si>
  <si>
    <t>9 x 27 mtr. telt</t>
  </si>
  <si>
    <t>6 x 30 mtr. telt</t>
  </si>
  <si>
    <t>9 x 30 mtr. telt</t>
  </si>
  <si>
    <t>6 x 33 mtr. telt</t>
  </si>
  <si>
    <t>9 x 33 mtr. telt</t>
  </si>
  <si>
    <t>6 x 36 mtr. telt</t>
  </si>
  <si>
    <t>9 x 36 mtr. telt</t>
  </si>
  <si>
    <t>6 x 39 mtr. telt</t>
  </si>
  <si>
    <t>9 x 39 mtr. telt</t>
  </si>
  <si>
    <t>6 x 42 mtr. telt</t>
  </si>
  <si>
    <t>9 x 42 mtr. telt</t>
  </si>
  <si>
    <t>Trægulv til telt - pr m2</t>
  </si>
  <si>
    <t>Plastgulv til telt - pr. m2</t>
  </si>
  <si>
    <t>Bestik</t>
  </si>
  <si>
    <t>Gafler</t>
  </si>
  <si>
    <t>Popcorn Maskine</t>
  </si>
  <si>
    <t>Knive</t>
  </si>
  <si>
    <t>Slush-Ice Maskine</t>
  </si>
  <si>
    <t>Skeer</t>
  </si>
  <si>
    <t>Dessertskeer</t>
  </si>
  <si>
    <t>Tallerkener</t>
  </si>
  <si>
    <t>Kagegafler</t>
  </si>
  <si>
    <t>Flade tallerkener</t>
  </si>
  <si>
    <t>Teskeer</t>
  </si>
  <si>
    <t>Dybe tallerkener</t>
  </si>
  <si>
    <t>Sauceskeer</t>
  </si>
  <si>
    <t>Frokost tallerkener</t>
  </si>
  <si>
    <t>Stegegafler</t>
  </si>
  <si>
    <t>Kage tallerkener</t>
  </si>
  <si>
    <t>Kartoffelskeer</t>
  </si>
  <si>
    <t>Isasietter</t>
  </si>
  <si>
    <t>Salatbestik</t>
  </si>
  <si>
    <t>Portionsglas</t>
  </si>
  <si>
    <t>Sølv dæktallerkener</t>
  </si>
  <si>
    <t>Borde</t>
  </si>
  <si>
    <t>76 x 180 cm bord (6 pers)</t>
  </si>
  <si>
    <t>Glas</t>
  </si>
  <si>
    <t>80 x 200 cm bord (6 pers)</t>
  </si>
  <si>
    <t>Rødvinsglas</t>
  </si>
  <si>
    <t>80 x 240 cm bord (8 pers)</t>
  </si>
  <si>
    <t>Hvidvinsglas</t>
  </si>
  <si>
    <t>Ø 180 cm rundt bord (10 pers)</t>
  </si>
  <si>
    <t>Portvinsglas</t>
  </si>
  <si>
    <t>Cafebord høj</t>
  </si>
  <si>
    <t>Likørglas</t>
  </si>
  <si>
    <t>Borde/Bænke sæt</t>
  </si>
  <si>
    <t>Snapseglas</t>
  </si>
  <si>
    <t>Ølglas</t>
  </si>
  <si>
    <t>Stole</t>
  </si>
  <si>
    <t>Cognacglas</t>
  </si>
  <si>
    <t>Klapstole</t>
  </si>
  <si>
    <t>Champagneglas</t>
  </si>
  <si>
    <t>Stabelstole</t>
  </si>
  <si>
    <t>Fadølskrus</t>
  </si>
  <si>
    <t>Guldstole</t>
  </si>
  <si>
    <t>Hynder til stole</t>
  </si>
  <si>
    <t>Kaffe / Te</t>
  </si>
  <si>
    <t>Kopper</t>
  </si>
  <si>
    <t>Duge / Servietter</t>
  </si>
  <si>
    <t>Sukkerstel</t>
  </si>
  <si>
    <t>Dug - 170 cm</t>
  </si>
  <si>
    <t>Termokande</t>
  </si>
  <si>
    <t>Dug - 200 cm</t>
  </si>
  <si>
    <t>Kaffemaskine</t>
  </si>
  <si>
    <t>Dug - 250 cm</t>
  </si>
  <si>
    <t>Dug - 180 cm Ø (Runde)</t>
  </si>
  <si>
    <t>Fade / Skåle</t>
  </si>
  <si>
    <t>Servietter</t>
  </si>
  <si>
    <t>Fade - store</t>
  </si>
  <si>
    <t>Fade - små</t>
  </si>
  <si>
    <t>Diverse</t>
  </si>
  <si>
    <t>Kartoffelfade</t>
  </si>
  <si>
    <t>Salt / Peber sæt</t>
  </si>
  <si>
    <t>Kagefad - rund</t>
  </si>
  <si>
    <t>Askebægre</t>
  </si>
  <si>
    <t>Glasskåle - store</t>
  </si>
  <si>
    <t>Lysestager</t>
  </si>
  <si>
    <t>Glasskåle - mellem</t>
  </si>
  <si>
    <t>Lysestager, sølv 5-armet</t>
  </si>
  <si>
    <t>Glasskåle - små</t>
  </si>
  <si>
    <t>Vaser (Ca. 20 cm)</t>
  </si>
  <si>
    <t>Sauceskåle</t>
  </si>
  <si>
    <t>Gasvarmer</t>
  </si>
  <si>
    <t>Glaskander</t>
  </si>
  <si>
    <t>Bar (240 cm bred)</t>
  </si>
  <si>
    <t>Suppeterriner</t>
  </si>
  <si>
    <t>Brødkurve</t>
  </si>
  <si>
    <t>*) Spørg på pristilbud</t>
  </si>
  <si>
    <t>Brønderslev</t>
  </si>
  <si>
    <t xml:space="preserve">Dato: </t>
  </si>
  <si>
    <t>kl.:</t>
  </si>
  <si>
    <t>Telt- &amp;</t>
  </si>
  <si>
    <t>Serviceudlejning</t>
  </si>
  <si>
    <t>BESTILLING / FORESPØRGSEL…</t>
  </si>
  <si>
    <t>Vejledning til</t>
  </si>
  <si>
    <t>Bestilling / Forespørgsel:</t>
  </si>
  <si>
    <t>1. Excel filen downloades</t>
  </si>
  <si>
    <t>2. Gem filen</t>
  </si>
  <si>
    <t>3. vedhæft filen en mail</t>
  </si>
  <si>
    <t>4. som mailes til</t>
  </si>
  <si>
    <t>____________</t>
  </si>
  <si>
    <t>michael.hardahl@mail.dk</t>
  </si>
  <si>
    <t>5. Tilbud returneres snarrest!</t>
  </si>
  <si>
    <t>TILBUD:</t>
  </si>
  <si>
    <t xml:space="preserve">Pris - kr.: </t>
  </si>
  <si>
    <t>Bemærkninger:</t>
  </si>
  <si>
    <t>Med venlig hilsen</t>
  </si>
  <si>
    <t>Brønderslev Telt- &amp; Service</t>
  </si>
  <si>
    <t>v/ Michael Hardahl</t>
  </si>
  <si>
    <t>Telefon 20 97 23 32</t>
  </si>
  <si>
    <t>Telefon</t>
  </si>
  <si>
    <t>By</t>
  </si>
  <si>
    <t>Husk at påføre alle kontaktoplysninger så vi har mulighed for at besvare hurtigt!</t>
  </si>
  <si>
    <t>Incl. Opvask:</t>
  </si>
  <si>
    <t>Telte (9 mtr. bred) - *)</t>
  </si>
  <si>
    <t>Telte (6 mtr. bred) - *)</t>
  </si>
  <si>
    <t>Maskiner - *)</t>
  </si>
  <si>
    <t>Evt. Ordre er først gyldig når den er bekræftet pr. mail eller telefon. (Alle priser er excl. Moms)</t>
  </si>
  <si>
    <t>Levering:</t>
  </si>
  <si>
    <t>Leveret / Afh.selv</t>
  </si>
  <si>
    <t>Ja / Nej</t>
  </si>
  <si>
    <t>Start lejedato:</t>
  </si>
  <si>
    <t>Slut lejedato:</t>
  </si>
  <si>
    <t>(Alle priser er Excl. Moms)</t>
  </si>
  <si>
    <t>Totalpris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</si>
</sst>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2" borderId="0" xfId="0" applyFill="1"/>
    <xf numFmtId="43" fontId="0" fillId="0" borderId="0" xfId="1" applyFont="1" applyAlignment="1">
      <alignment horizontal="righ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43" fontId="3" fillId="3" borderId="4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indent="1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left" indent="1"/>
    </xf>
    <xf numFmtId="0" fontId="0" fillId="2" borderId="0" xfId="0" applyFill="1" applyAlignment="1">
      <alignment horizontal="left" indent="2"/>
    </xf>
    <xf numFmtId="0" fontId="6" fillId="2" borderId="0" xfId="2" applyFill="1" applyAlignment="1">
      <alignment horizontal="left" indent="3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 indent="1"/>
      <protection locked="0"/>
    </xf>
    <xf numFmtId="20" fontId="0" fillId="0" borderId="1" xfId="0" applyNumberFormat="1" applyBorder="1" applyProtection="1">
      <protection locked="0"/>
    </xf>
    <xf numFmtId="0" fontId="7" fillId="0" borderId="0" xfId="0" applyFont="1"/>
    <xf numFmtId="0" fontId="9" fillId="2" borderId="0" xfId="0" applyFont="1" applyFill="1" applyAlignment="1" applyProtection="1">
      <alignment horizontal="left" indent="2"/>
      <protection locked="0"/>
    </xf>
    <xf numFmtId="0" fontId="9" fillId="2" borderId="0" xfId="0" applyFont="1" applyFill="1" applyAlignment="1" applyProtection="1">
      <alignment horizontal="left" indent="2"/>
    </xf>
    <xf numFmtId="0" fontId="11" fillId="2" borderId="0" xfId="0" applyFont="1" applyFill="1" applyAlignment="1" applyProtection="1">
      <alignment horizontal="left" indent="2"/>
    </xf>
    <xf numFmtId="0" fontId="9" fillId="2" borderId="0" xfId="0" applyFont="1" applyFill="1" applyProtection="1"/>
    <xf numFmtId="0" fontId="0" fillId="2" borderId="0" xfId="0" applyFill="1" applyAlignment="1" applyProtection="1">
      <alignment horizontal="left" indent="2"/>
    </xf>
    <xf numFmtId="43" fontId="0" fillId="0" borderId="0" xfId="1" applyFont="1" applyAlignment="1" applyProtection="1">
      <alignment horizontal="right"/>
      <protection locked="0"/>
    </xf>
    <xf numFmtId="14" fontId="12" fillId="2" borderId="0" xfId="0" applyNumberFormat="1" applyFont="1" applyFill="1" applyAlignment="1" applyProtection="1">
      <alignment horizontal="right" indent="3"/>
      <protection locked="0"/>
    </xf>
    <xf numFmtId="0" fontId="12" fillId="2" borderId="0" xfId="0" applyFont="1" applyFill="1" applyAlignment="1" applyProtection="1">
      <alignment horizontal="right" indent="3"/>
    </xf>
    <xf numFmtId="2" fontId="12" fillId="2" borderId="0" xfId="0" applyNumberFormat="1" applyFont="1" applyFill="1" applyAlignment="1" applyProtection="1">
      <alignment horizontal="right" indent="3"/>
      <protection locked="0"/>
    </xf>
    <xf numFmtId="0" fontId="8" fillId="0" borderId="0" xfId="0" applyFont="1"/>
    <xf numFmtId="43" fontId="8" fillId="0" borderId="0" xfId="0" applyNumberFormat="1" applyFont="1"/>
    <xf numFmtId="0" fontId="10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43" fontId="0" fillId="0" borderId="0" xfId="1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</xf>
    <xf numFmtId="2" fontId="13" fillId="2" borderId="0" xfId="1" applyNumberFormat="1" applyFont="1" applyFill="1" applyAlignment="1">
      <alignment horizontal="right" indent="3"/>
    </xf>
    <xf numFmtId="2" fontId="12" fillId="2" borderId="6" xfId="0" applyNumberFormat="1" applyFont="1" applyFill="1" applyBorder="1" applyAlignment="1">
      <alignment horizontal="right" indent="3"/>
    </xf>
    <xf numFmtId="10" fontId="9" fillId="2" borderId="0" xfId="0" applyNumberFormat="1" applyFont="1" applyFill="1" applyAlignment="1">
      <alignment horizontal="left" indent="2"/>
    </xf>
    <xf numFmtId="43" fontId="0" fillId="0" borderId="3" xfId="1" applyFont="1" applyBorder="1" applyAlignment="1" applyProtection="1">
      <alignment horizontal="left"/>
      <protection locked="0"/>
    </xf>
    <xf numFmtId="43" fontId="0" fillId="0" borderId="5" xfId="1" applyFont="1" applyBorder="1" applyAlignment="1" applyProtection="1">
      <alignment horizontal="left"/>
      <protection locked="0"/>
    </xf>
    <xf numFmtId="43" fontId="6" fillId="0" borderId="3" xfId="2" applyNumberFormat="1" applyBorder="1" applyAlignment="1" applyProtection="1">
      <alignment horizontal="left"/>
      <protection locked="0"/>
    </xf>
  </cellXfs>
  <cellStyles count="3">
    <cellStyle name="Komma" xfId="1" builtinId="3"/>
    <cellStyle name="Link" xfId="2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156881</xdr:rowOff>
    </xdr:from>
    <xdr:to>
      <xdr:col>2</xdr:col>
      <xdr:colOff>38691</xdr:colOff>
      <xdr:row>5</xdr:row>
      <xdr:rowOff>33618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6" y="156881"/>
          <a:ext cx="2089366" cy="997325"/>
        </a:xfrm>
        <a:prstGeom prst="rect">
          <a:avLst/>
        </a:prstGeom>
      </xdr:spPr>
    </xdr:pic>
    <xdr:clientData/>
  </xdr:twoCellAnchor>
  <xdr:twoCellAnchor>
    <xdr:from>
      <xdr:col>0</xdr:col>
      <xdr:colOff>145676</xdr:colOff>
      <xdr:row>46</xdr:row>
      <xdr:rowOff>58825</xdr:rowOff>
    </xdr:from>
    <xdr:to>
      <xdr:col>2</xdr:col>
      <xdr:colOff>-1</xdr:colOff>
      <xdr:row>69</xdr:row>
      <xdr:rowOff>190494</xdr:rowOff>
    </xdr:to>
    <xdr:sp macro="" textlink="">
      <xdr:nvSpPr>
        <xdr:cNvPr id="4" name="Rektangel 3"/>
        <xdr:cNvSpPr/>
      </xdr:nvSpPr>
      <xdr:spPr>
        <a:xfrm>
          <a:off x="145676" y="8988513"/>
          <a:ext cx="2021261" cy="453698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el.hardahl@mai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O71"/>
  <sheetViews>
    <sheetView showGridLines="0" showRowColHeaders="0" tabSelected="1" zoomScale="80" zoomScaleNormal="80" workbookViewId="0">
      <selection activeCell="O11" sqref="O11"/>
    </sheetView>
  </sheetViews>
  <sheetFormatPr defaultRowHeight="15" x14ac:dyDescent="0.25"/>
  <cols>
    <col min="1" max="2" width="16.28515625" customWidth="1"/>
    <col min="3" max="3" width="4.140625" customWidth="1"/>
    <col min="4" max="4" width="9.140625" style="5"/>
    <col min="5" max="5" width="7.7109375" style="3" bestFit="1" customWidth="1"/>
    <col min="6" max="6" width="28.5703125" style="4" customWidth="1"/>
    <col min="7" max="7" width="4" customWidth="1"/>
    <col min="8" max="8" width="9.140625" style="5"/>
    <col min="9" max="9" width="7.42578125" style="3" bestFit="1" customWidth="1"/>
    <col min="10" max="10" width="12.85546875" style="4" customWidth="1"/>
    <col min="11" max="12" width="7.140625" customWidth="1"/>
    <col min="14" max="15" width="9.140625" style="33"/>
  </cols>
  <sheetData>
    <row r="1" spans="1:15" ht="28.5" x14ac:dyDescent="0.45">
      <c r="A1" s="2"/>
      <c r="B1" s="2"/>
      <c r="D1" s="7" t="s">
        <v>115</v>
      </c>
      <c r="I1" s="39"/>
      <c r="J1" s="39"/>
      <c r="K1" s="39"/>
      <c r="L1" s="39"/>
    </row>
    <row r="2" spans="1:15" x14ac:dyDescent="0.25">
      <c r="A2" s="2"/>
      <c r="B2" s="2"/>
      <c r="D2" s="6"/>
    </row>
    <row r="3" spans="1:15" x14ac:dyDescent="0.25">
      <c r="A3" s="2"/>
      <c r="B3" s="2"/>
      <c r="D3" s="6" t="s">
        <v>0</v>
      </c>
      <c r="E3" s="45"/>
      <c r="F3" s="46"/>
      <c r="H3" s="6" t="s">
        <v>143</v>
      </c>
      <c r="J3" s="21"/>
      <c r="K3" s="5" t="s">
        <v>112</v>
      </c>
      <c r="L3" s="22"/>
    </row>
    <row r="4" spans="1:15" x14ac:dyDescent="0.25">
      <c r="A4" s="2"/>
      <c r="B4" s="2"/>
      <c r="D4" s="6" t="s">
        <v>1</v>
      </c>
      <c r="E4" s="45"/>
      <c r="F4" s="46"/>
      <c r="H4" s="6" t="s">
        <v>144</v>
      </c>
      <c r="J4" s="21"/>
      <c r="K4" s="5" t="s">
        <v>112</v>
      </c>
      <c r="L4" s="20"/>
    </row>
    <row r="5" spans="1:15" x14ac:dyDescent="0.25">
      <c r="A5" s="2"/>
      <c r="B5" s="2"/>
      <c r="D5" s="6" t="s">
        <v>133</v>
      </c>
      <c r="E5" s="45"/>
      <c r="F5" s="46"/>
      <c r="H5" s="6"/>
    </row>
    <row r="6" spans="1:15" x14ac:dyDescent="0.25">
      <c r="A6" s="2"/>
      <c r="B6" s="2"/>
      <c r="D6" s="6" t="s">
        <v>132</v>
      </c>
      <c r="E6" s="45"/>
      <c r="F6" s="46"/>
      <c r="H6" s="6" t="s">
        <v>135</v>
      </c>
      <c r="J6" s="19"/>
      <c r="K6" s="23" t="s">
        <v>142</v>
      </c>
    </row>
    <row r="7" spans="1:15" ht="15" customHeight="1" x14ac:dyDescent="0.25">
      <c r="A7" s="38" t="s">
        <v>110</v>
      </c>
      <c r="B7" s="38"/>
      <c r="D7" s="6" t="s">
        <v>2</v>
      </c>
      <c r="E7" s="47"/>
      <c r="F7" s="46"/>
      <c r="H7" s="6" t="s">
        <v>140</v>
      </c>
      <c r="J7" s="19"/>
      <c r="K7" s="23" t="s">
        <v>141</v>
      </c>
    </row>
    <row r="8" spans="1:15" ht="15" customHeight="1" x14ac:dyDescent="0.25">
      <c r="A8" s="38"/>
      <c r="B8" s="38"/>
    </row>
    <row r="9" spans="1:15" s="1" customFormat="1" ht="15" customHeight="1" x14ac:dyDescent="0.25">
      <c r="A9" s="38" t="s">
        <v>113</v>
      </c>
      <c r="B9" s="38"/>
      <c r="D9" s="9" t="s">
        <v>3</v>
      </c>
      <c r="E9" s="10" t="s">
        <v>4</v>
      </c>
      <c r="F9" s="14" t="s">
        <v>137</v>
      </c>
      <c r="H9" s="9" t="s">
        <v>3</v>
      </c>
      <c r="I9" s="10" t="s">
        <v>4</v>
      </c>
      <c r="J9" s="11" t="s">
        <v>136</v>
      </c>
      <c r="K9" s="12"/>
      <c r="L9" s="13"/>
      <c r="N9" s="33"/>
      <c r="O9" s="33"/>
    </row>
    <row r="10" spans="1:15" ht="15" customHeight="1" x14ac:dyDescent="0.25">
      <c r="A10" s="38"/>
      <c r="B10" s="38"/>
      <c r="D10" s="17"/>
      <c r="E10" s="29"/>
      <c r="F10" s="4" t="s">
        <v>5</v>
      </c>
      <c r="H10" s="17"/>
      <c r="I10" s="29"/>
      <c r="J10" s="4" t="s">
        <v>6</v>
      </c>
      <c r="N10" s="34">
        <f>+D10*E10</f>
        <v>0</v>
      </c>
      <c r="O10" s="34">
        <f>+H10*I10</f>
        <v>0</v>
      </c>
    </row>
    <row r="11" spans="1:15" ht="15" customHeight="1" x14ac:dyDescent="0.25">
      <c r="A11" s="38" t="s">
        <v>114</v>
      </c>
      <c r="B11" s="38"/>
      <c r="D11" s="18"/>
      <c r="E11" s="29"/>
      <c r="F11" s="4" t="s">
        <v>7</v>
      </c>
      <c r="H11" s="18"/>
      <c r="I11" s="29"/>
      <c r="J11" s="4" t="s">
        <v>8</v>
      </c>
      <c r="N11" s="34">
        <f t="shared" ref="N11:N25" si="0">+D11*E11</f>
        <v>0</v>
      </c>
      <c r="O11" s="34">
        <f t="shared" ref="O11:O67" si="1">+H11*I11</f>
        <v>0</v>
      </c>
    </row>
    <row r="12" spans="1:15" ht="15" customHeight="1" x14ac:dyDescent="0.25">
      <c r="A12" s="38"/>
      <c r="B12" s="38"/>
      <c r="D12" s="18"/>
      <c r="E12" s="29"/>
      <c r="F12" s="4" t="s">
        <v>9</v>
      </c>
      <c r="H12" s="18"/>
      <c r="I12" s="29"/>
      <c r="J12" s="4" t="s">
        <v>10</v>
      </c>
      <c r="N12" s="34">
        <f t="shared" si="0"/>
        <v>0</v>
      </c>
      <c r="O12" s="34">
        <f t="shared" si="1"/>
        <v>0</v>
      </c>
    </row>
    <row r="13" spans="1:15" x14ac:dyDescent="0.25">
      <c r="A13" s="2"/>
      <c r="B13" s="2"/>
      <c r="D13" s="18"/>
      <c r="E13" s="29"/>
      <c r="F13" s="4" t="s">
        <v>11</v>
      </c>
      <c r="H13" s="18"/>
      <c r="I13" s="29"/>
      <c r="J13" s="4" t="s">
        <v>12</v>
      </c>
      <c r="N13" s="34">
        <f t="shared" si="0"/>
        <v>0</v>
      </c>
      <c r="O13" s="34">
        <f t="shared" si="1"/>
        <v>0</v>
      </c>
    </row>
    <row r="14" spans="1:15" x14ac:dyDescent="0.25">
      <c r="A14" s="37" t="s">
        <v>122</v>
      </c>
      <c r="B14" s="37"/>
      <c r="D14" s="18"/>
      <c r="E14" s="29"/>
      <c r="F14" s="4" t="s">
        <v>13</v>
      </c>
      <c r="H14" s="18"/>
      <c r="I14" s="29"/>
      <c r="J14" s="4" t="s">
        <v>14</v>
      </c>
      <c r="N14" s="34">
        <f t="shared" si="0"/>
        <v>0</v>
      </c>
      <c r="O14" s="34">
        <f t="shared" si="1"/>
        <v>0</v>
      </c>
    </row>
    <row r="15" spans="1:15" x14ac:dyDescent="0.25">
      <c r="A15" s="2"/>
      <c r="B15" s="2"/>
      <c r="D15" s="18"/>
      <c r="E15" s="29"/>
      <c r="F15" s="4" t="s">
        <v>15</v>
      </c>
      <c r="H15" s="18"/>
      <c r="I15" s="29"/>
      <c r="J15" s="4" t="s">
        <v>16</v>
      </c>
      <c r="N15" s="34">
        <f t="shared" si="0"/>
        <v>0</v>
      </c>
      <c r="O15" s="34">
        <f t="shared" si="1"/>
        <v>0</v>
      </c>
    </row>
    <row r="16" spans="1:15" x14ac:dyDescent="0.25">
      <c r="A16" s="2"/>
      <c r="B16" s="2"/>
      <c r="D16" s="18"/>
      <c r="E16" s="29"/>
      <c r="F16" s="4" t="s">
        <v>17</v>
      </c>
      <c r="H16" s="18"/>
      <c r="I16" s="29"/>
      <c r="J16" s="4" t="s">
        <v>18</v>
      </c>
      <c r="N16" s="34">
        <f t="shared" si="0"/>
        <v>0</v>
      </c>
      <c r="O16" s="34">
        <f t="shared" si="1"/>
        <v>0</v>
      </c>
    </row>
    <row r="17" spans="1:15" x14ac:dyDescent="0.25">
      <c r="A17" s="36" t="s">
        <v>116</v>
      </c>
      <c r="B17" s="36"/>
      <c r="D17" s="18"/>
      <c r="E17" s="29"/>
      <c r="F17" s="4" t="s">
        <v>19</v>
      </c>
      <c r="H17" s="18"/>
      <c r="I17" s="29"/>
      <c r="J17" s="4" t="s">
        <v>20</v>
      </c>
      <c r="N17" s="34">
        <f t="shared" si="0"/>
        <v>0</v>
      </c>
      <c r="O17" s="34">
        <f t="shared" si="1"/>
        <v>0</v>
      </c>
    </row>
    <row r="18" spans="1:15" x14ac:dyDescent="0.25">
      <c r="A18" s="36" t="s">
        <v>117</v>
      </c>
      <c r="B18" s="36"/>
      <c r="D18" s="18"/>
      <c r="E18" s="29"/>
      <c r="F18" s="4" t="s">
        <v>21</v>
      </c>
      <c r="H18" s="18"/>
      <c r="I18" s="29"/>
      <c r="J18" s="4" t="s">
        <v>22</v>
      </c>
      <c r="N18" s="34">
        <f t="shared" si="0"/>
        <v>0</v>
      </c>
      <c r="O18" s="34">
        <f t="shared" si="1"/>
        <v>0</v>
      </c>
    </row>
    <row r="19" spans="1:15" x14ac:dyDescent="0.25">
      <c r="A19" s="2"/>
      <c r="B19" s="2"/>
      <c r="D19" s="18"/>
      <c r="E19" s="29"/>
      <c r="F19" s="4" t="s">
        <v>23</v>
      </c>
      <c r="H19" s="18"/>
      <c r="I19" s="29"/>
      <c r="J19" s="4" t="s">
        <v>24</v>
      </c>
      <c r="N19" s="34">
        <f t="shared" si="0"/>
        <v>0</v>
      </c>
      <c r="O19" s="34">
        <f t="shared" si="1"/>
        <v>0</v>
      </c>
    </row>
    <row r="20" spans="1:15" x14ac:dyDescent="0.25">
      <c r="A20" s="15" t="s">
        <v>118</v>
      </c>
      <c r="B20" s="15"/>
      <c r="D20" s="18"/>
      <c r="E20" s="29"/>
      <c r="F20" s="4" t="s">
        <v>25</v>
      </c>
      <c r="H20" s="18"/>
      <c r="I20" s="29"/>
      <c r="J20" s="4" t="s">
        <v>26</v>
      </c>
      <c r="N20" s="34">
        <f t="shared" si="0"/>
        <v>0</v>
      </c>
      <c r="O20" s="34">
        <f t="shared" si="1"/>
        <v>0</v>
      </c>
    </row>
    <row r="21" spans="1:15" x14ac:dyDescent="0.25">
      <c r="A21" s="15" t="s">
        <v>119</v>
      </c>
      <c r="B21" s="15"/>
      <c r="D21" s="18"/>
      <c r="E21" s="29"/>
      <c r="F21" s="4" t="s">
        <v>27</v>
      </c>
      <c r="H21" s="18"/>
      <c r="I21" s="29"/>
      <c r="J21" s="4" t="s">
        <v>28</v>
      </c>
      <c r="N21" s="34">
        <f t="shared" si="0"/>
        <v>0</v>
      </c>
      <c r="O21" s="34">
        <f t="shared" si="1"/>
        <v>0</v>
      </c>
    </row>
    <row r="22" spans="1:15" x14ac:dyDescent="0.25">
      <c r="A22" s="15" t="s">
        <v>120</v>
      </c>
      <c r="B22" s="15"/>
      <c r="D22" s="18"/>
      <c r="E22" s="29"/>
      <c r="F22" s="4" t="s">
        <v>29</v>
      </c>
      <c r="H22" s="18"/>
      <c r="I22" s="29"/>
      <c r="J22" s="4" t="s">
        <v>30</v>
      </c>
      <c r="N22" s="34">
        <f t="shared" si="0"/>
        <v>0</v>
      </c>
      <c r="O22" s="34">
        <f t="shared" si="1"/>
        <v>0</v>
      </c>
    </row>
    <row r="23" spans="1:15" x14ac:dyDescent="0.25">
      <c r="A23" s="15" t="s">
        <v>121</v>
      </c>
      <c r="B23" s="15"/>
      <c r="D23" s="18"/>
      <c r="E23" s="29"/>
      <c r="F23" s="4" t="s">
        <v>31</v>
      </c>
      <c r="H23" s="18"/>
      <c r="I23" s="29"/>
      <c r="J23" s="4" t="s">
        <v>32</v>
      </c>
      <c r="N23" s="34">
        <f t="shared" si="0"/>
        <v>0</v>
      </c>
      <c r="O23" s="34">
        <f t="shared" si="1"/>
        <v>0</v>
      </c>
    </row>
    <row r="24" spans="1:15" x14ac:dyDescent="0.25">
      <c r="A24" s="16" t="s">
        <v>123</v>
      </c>
      <c r="B24" s="16"/>
      <c r="D24" s="18"/>
      <c r="E24" s="3">
        <v>10</v>
      </c>
      <c r="F24" s="4" t="s">
        <v>33</v>
      </c>
      <c r="N24" s="34">
        <f t="shared" si="0"/>
        <v>0</v>
      </c>
      <c r="O24" s="34"/>
    </row>
    <row r="25" spans="1:15" x14ac:dyDescent="0.25">
      <c r="A25" s="15" t="s">
        <v>124</v>
      </c>
      <c r="B25" s="15"/>
      <c r="D25" s="18"/>
      <c r="E25" s="3">
        <v>15</v>
      </c>
      <c r="F25" s="4" t="s">
        <v>34</v>
      </c>
      <c r="N25" s="34">
        <f t="shared" si="0"/>
        <v>0</v>
      </c>
      <c r="O25" s="34"/>
    </row>
    <row r="26" spans="1:15" x14ac:dyDescent="0.25">
      <c r="A26" s="15"/>
      <c r="B26" s="15"/>
      <c r="H26" s="9" t="s">
        <v>3</v>
      </c>
      <c r="I26" s="10" t="s">
        <v>4</v>
      </c>
      <c r="J26" s="11" t="s">
        <v>138</v>
      </c>
      <c r="K26" s="12"/>
      <c r="L26" s="13"/>
      <c r="O26" s="34"/>
    </row>
    <row r="27" spans="1:15" x14ac:dyDescent="0.25">
      <c r="A27" s="2"/>
      <c r="B27" s="2"/>
      <c r="D27" s="9" t="s">
        <v>3</v>
      </c>
      <c r="E27" s="10" t="s">
        <v>4</v>
      </c>
      <c r="F27" s="14" t="s">
        <v>35</v>
      </c>
      <c r="H27" s="17"/>
      <c r="I27" s="29"/>
      <c r="J27" s="4" t="s">
        <v>37</v>
      </c>
      <c r="O27" s="34">
        <f t="shared" si="1"/>
        <v>0</v>
      </c>
    </row>
    <row r="28" spans="1:15" x14ac:dyDescent="0.25">
      <c r="A28" s="2"/>
      <c r="B28" s="2"/>
      <c r="D28" s="17"/>
      <c r="E28" s="3">
        <v>1</v>
      </c>
      <c r="F28" s="4" t="s">
        <v>36</v>
      </c>
      <c r="H28" s="18"/>
      <c r="I28" s="29"/>
      <c r="J28" s="4" t="s">
        <v>39</v>
      </c>
      <c r="N28" s="34">
        <f t="shared" ref="N28:N37" si="2">+D28*E28</f>
        <v>0</v>
      </c>
      <c r="O28" s="34">
        <f t="shared" si="1"/>
        <v>0</v>
      </c>
    </row>
    <row r="29" spans="1:15" x14ac:dyDescent="0.25">
      <c r="A29" s="2"/>
      <c r="B29" s="2"/>
      <c r="D29" s="18"/>
      <c r="E29" s="3">
        <v>1</v>
      </c>
      <c r="F29" s="4" t="s">
        <v>38</v>
      </c>
      <c r="N29" s="34">
        <f t="shared" si="2"/>
        <v>0</v>
      </c>
      <c r="O29" s="34"/>
    </row>
    <row r="30" spans="1:15" x14ac:dyDescent="0.25">
      <c r="A30" s="2"/>
      <c r="B30" s="2"/>
      <c r="D30" s="18"/>
      <c r="E30" s="3">
        <v>1</v>
      </c>
      <c r="F30" s="4" t="s">
        <v>40</v>
      </c>
      <c r="H30" s="9" t="s">
        <v>3</v>
      </c>
      <c r="I30" s="10" t="s">
        <v>4</v>
      </c>
      <c r="J30" s="11" t="s">
        <v>42</v>
      </c>
      <c r="K30" s="12"/>
      <c r="L30" s="13"/>
      <c r="N30" s="34">
        <f t="shared" si="2"/>
        <v>0</v>
      </c>
      <c r="O30" s="34"/>
    </row>
    <row r="31" spans="1:15" x14ac:dyDescent="0.25">
      <c r="A31" s="2"/>
      <c r="B31" s="2"/>
      <c r="D31" s="18"/>
      <c r="E31" s="3">
        <v>1</v>
      </c>
      <c r="F31" s="4" t="s">
        <v>41</v>
      </c>
      <c r="H31" s="17"/>
      <c r="I31" s="3">
        <v>1.25</v>
      </c>
      <c r="J31" s="4" t="s">
        <v>44</v>
      </c>
      <c r="N31" s="34">
        <f t="shared" si="2"/>
        <v>0</v>
      </c>
      <c r="O31" s="34">
        <f t="shared" si="1"/>
        <v>0</v>
      </c>
    </row>
    <row r="32" spans="1:15" x14ac:dyDescent="0.25">
      <c r="A32" s="2"/>
      <c r="B32" s="2"/>
      <c r="D32" s="18"/>
      <c r="E32" s="3">
        <v>1</v>
      </c>
      <c r="F32" s="4" t="s">
        <v>43</v>
      </c>
      <c r="H32" s="18"/>
      <c r="I32" s="3">
        <v>1.25</v>
      </c>
      <c r="J32" s="4" t="s">
        <v>46</v>
      </c>
      <c r="N32" s="34">
        <f t="shared" si="2"/>
        <v>0</v>
      </c>
      <c r="O32" s="34">
        <f t="shared" si="1"/>
        <v>0</v>
      </c>
    </row>
    <row r="33" spans="1:15" x14ac:dyDescent="0.25">
      <c r="A33" s="2"/>
      <c r="B33" s="2"/>
      <c r="D33" s="18"/>
      <c r="E33" s="3">
        <v>1</v>
      </c>
      <c r="F33" s="4" t="s">
        <v>45</v>
      </c>
      <c r="H33" s="18"/>
      <c r="I33" s="3">
        <v>1.25</v>
      </c>
      <c r="J33" s="4" t="s">
        <v>48</v>
      </c>
      <c r="N33" s="34">
        <f t="shared" si="2"/>
        <v>0</v>
      </c>
      <c r="O33" s="34">
        <f t="shared" si="1"/>
        <v>0</v>
      </c>
    </row>
    <row r="34" spans="1:15" x14ac:dyDescent="0.25">
      <c r="A34" s="2"/>
      <c r="B34" s="2"/>
      <c r="D34" s="18"/>
      <c r="E34" s="3">
        <v>3.25</v>
      </c>
      <c r="F34" s="4" t="s">
        <v>47</v>
      </c>
      <c r="H34" s="18"/>
      <c r="I34" s="3">
        <v>1.25</v>
      </c>
      <c r="J34" s="4" t="s">
        <v>50</v>
      </c>
      <c r="N34" s="34">
        <f t="shared" si="2"/>
        <v>0</v>
      </c>
      <c r="O34" s="34">
        <f t="shared" si="1"/>
        <v>0</v>
      </c>
    </row>
    <row r="35" spans="1:15" x14ac:dyDescent="0.25">
      <c r="A35" s="2"/>
      <c r="B35" s="2"/>
      <c r="D35" s="18"/>
      <c r="E35" s="3">
        <v>3.25</v>
      </c>
      <c r="F35" s="4" t="s">
        <v>49</v>
      </c>
      <c r="H35" s="18"/>
      <c r="I35" s="3">
        <v>1.25</v>
      </c>
      <c r="J35" s="4" t="s">
        <v>52</v>
      </c>
      <c r="N35" s="34">
        <f t="shared" si="2"/>
        <v>0</v>
      </c>
      <c r="O35" s="34">
        <f t="shared" si="1"/>
        <v>0</v>
      </c>
    </row>
    <row r="36" spans="1:15" x14ac:dyDescent="0.25">
      <c r="A36" s="2"/>
      <c r="B36" s="2"/>
      <c r="D36" s="18"/>
      <c r="E36" s="3">
        <v>3.25</v>
      </c>
      <c r="F36" s="4" t="s">
        <v>51</v>
      </c>
      <c r="H36" s="18"/>
      <c r="I36" s="3">
        <v>1.4</v>
      </c>
      <c r="J36" s="4" t="s">
        <v>54</v>
      </c>
      <c r="N36" s="34">
        <f t="shared" si="2"/>
        <v>0</v>
      </c>
      <c r="O36" s="34">
        <f t="shared" si="1"/>
        <v>0</v>
      </c>
    </row>
    <row r="37" spans="1:15" x14ac:dyDescent="0.25">
      <c r="A37" s="2"/>
      <c r="B37" s="2"/>
      <c r="D37" s="18"/>
      <c r="E37" s="3">
        <v>5</v>
      </c>
      <c r="F37" s="4" t="s">
        <v>53</v>
      </c>
      <c r="H37" s="18"/>
      <c r="I37" s="3">
        <v>7</v>
      </c>
      <c r="J37" s="4" t="s">
        <v>55</v>
      </c>
      <c r="N37" s="34">
        <f t="shared" si="2"/>
        <v>0</v>
      </c>
      <c r="O37" s="34">
        <f t="shared" si="1"/>
        <v>0</v>
      </c>
    </row>
    <row r="38" spans="1:15" x14ac:dyDescent="0.25">
      <c r="A38" s="2"/>
      <c r="B38" s="2"/>
      <c r="O38" s="34"/>
    </row>
    <row r="39" spans="1:15" x14ac:dyDescent="0.25">
      <c r="A39" s="2"/>
      <c r="B39" s="2"/>
      <c r="D39" s="9" t="s">
        <v>3</v>
      </c>
      <c r="E39" s="10" t="s">
        <v>4</v>
      </c>
      <c r="F39" s="14" t="s">
        <v>56</v>
      </c>
      <c r="H39" s="9" t="s">
        <v>3</v>
      </c>
      <c r="I39" s="10" t="s">
        <v>4</v>
      </c>
      <c r="J39" s="11" t="s">
        <v>58</v>
      </c>
      <c r="K39" s="12"/>
      <c r="L39" s="13"/>
      <c r="O39" s="34"/>
    </row>
    <row r="40" spans="1:15" x14ac:dyDescent="0.25">
      <c r="A40" s="2"/>
      <c r="B40" s="2"/>
      <c r="D40" s="17"/>
      <c r="E40" s="3">
        <v>20</v>
      </c>
      <c r="F40" s="4" t="s">
        <v>57</v>
      </c>
      <c r="H40" s="17"/>
      <c r="I40" s="3">
        <v>1.25</v>
      </c>
      <c r="J40" s="4" t="s">
        <v>60</v>
      </c>
      <c r="N40" s="34">
        <f t="shared" ref="N40:N45" si="3">+D40*E40</f>
        <v>0</v>
      </c>
      <c r="O40" s="34">
        <f t="shared" si="1"/>
        <v>0</v>
      </c>
    </row>
    <row r="41" spans="1:15" x14ac:dyDescent="0.25">
      <c r="A41" s="2"/>
      <c r="B41" s="2"/>
      <c r="D41" s="18"/>
      <c r="E41" s="3">
        <v>25</v>
      </c>
      <c r="F41" s="4" t="s">
        <v>59</v>
      </c>
      <c r="H41" s="18"/>
      <c r="I41" s="3">
        <v>1.25</v>
      </c>
      <c r="J41" s="4" t="s">
        <v>62</v>
      </c>
      <c r="N41" s="34">
        <f t="shared" si="3"/>
        <v>0</v>
      </c>
      <c r="O41" s="34">
        <f t="shared" si="1"/>
        <v>0</v>
      </c>
    </row>
    <row r="42" spans="1:15" x14ac:dyDescent="0.25">
      <c r="A42" s="2"/>
      <c r="B42" s="2"/>
      <c r="D42" s="18"/>
      <c r="E42" s="3">
        <v>28</v>
      </c>
      <c r="F42" s="4" t="s">
        <v>61</v>
      </c>
      <c r="H42" s="18"/>
      <c r="I42" s="3">
        <v>1.25</v>
      </c>
      <c r="J42" s="4" t="s">
        <v>64</v>
      </c>
      <c r="N42" s="34">
        <f t="shared" si="3"/>
        <v>0</v>
      </c>
      <c r="O42" s="34">
        <f t="shared" si="1"/>
        <v>0</v>
      </c>
    </row>
    <row r="43" spans="1:15" x14ac:dyDescent="0.25">
      <c r="A43" s="2"/>
      <c r="B43" s="2"/>
      <c r="D43" s="18"/>
      <c r="E43" s="3">
        <v>60</v>
      </c>
      <c r="F43" s="4" t="s">
        <v>63</v>
      </c>
      <c r="H43" s="18"/>
      <c r="I43" s="3">
        <v>1.25</v>
      </c>
      <c r="J43" s="4" t="s">
        <v>66</v>
      </c>
      <c r="N43" s="34">
        <f t="shared" si="3"/>
        <v>0</v>
      </c>
      <c r="O43" s="34">
        <f t="shared" si="1"/>
        <v>0</v>
      </c>
    </row>
    <row r="44" spans="1:15" x14ac:dyDescent="0.25">
      <c r="A44" s="2"/>
      <c r="B44" s="2"/>
      <c r="D44" s="18"/>
      <c r="E44" s="3">
        <v>60</v>
      </c>
      <c r="F44" s="4" t="s">
        <v>65</v>
      </c>
      <c r="H44" s="18"/>
      <c r="I44" s="3">
        <v>1.25</v>
      </c>
      <c r="J44" s="4" t="s">
        <v>68</v>
      </c>
      <c r="N44" s="34">
        <f t="shared" si="3"/>
        <v>0</v>
      </c>
      <c r="O44" s="34">
        <f t="shared" si="1"/>
        <v>0</v>
      </c>
    </row>
    <row r="45" spans="1:15" x14ac:dyDescent="0.25">
      <c r="A45" s="2"/>
      <c r="B45" s="2"/>
      <c r="D45" s="18"/>
      <c r="E45" s="3">
        <v>35</v>
      </c>
      <c r="F45" s="4" t="s">
        <v>67</v>
      </c>
      <c r="H45" s="18"/>
      <c r="I45" s="3">
        <v>1.25</v>
      </c>
      <c r="J45" s="4" t="s">
        <v>69</v>
      </c>
      <c r="N45" s="34">
        <f t="shared" si="3"/>
        <v>0</v>
      </c>
      <c r="O45" s="34">
        <f t="shared" si="1"/>
        <v>0</v>
      </c>
    </row>
    <row r="46" spans="1:15" x14ac:dyDescent="0.25">
      <c r="A46" s="2"/>
      <c r="B46" s="2"/>
      <c r="H46" s="18"/>
      <c r="I46" s="3">
        <v>1.4</v>
      </c>
      <c r="J46" s="4" t="s">
        <v>71</v>
      </c>
      <c r="O46" s="34">
        <f t="shared" si="1"/>
        <v>0</v>
      </c>
    </row>
    <row r="47" spans="1:15" x14ac:dyDescent="0.25">
      <c r="A47" s="2"/>
      <c r="B47" s="2"/>
      <c r="D47" s="9" t="s">
        <v>3</v>
      </c>
      <c r="E47" s="10" t="s">
        <v>4</v>
      </c>
      <c r="F47" s="14" t="s">
        <v>70</v>
      </c>
      <c r="H47" s="18"/>
      <c r="I47" s="3">
        <v>1.4</v>
      </c>
      <c r="J47" s="4" t="s">
        <v>73</v>
      </c>
      <c r="O47" s="34">
        <f t="shared" si="1"/>
        <v>0</v>
      </c>
    </row>
    <row r="48" spans="1:15" x14ac:dyDescent="0.25">
      <c r="A48" s="41" t="s">
        <v>125</v>
      </c>
      <c r="B48" s="41"/>
      <c r="D48" s="17"/>
      <c r="E48" s="3">
        <v>4.5</v>
      </c>
      <c r="F48" s="4" t="s">
        <v>72</v>
      </c>
      <c r="I48" s="3">
        <v>1.5</v>
      </c>
      <c r="J48" s="4" t="s">
        <v>75</v>
      </c>
      <c r="N48" s="34">
        <f t="shared" ref="N48:N51" si="4">+D48*E48</f>
        <v>0</v>
      </c>
      <c r="O48" s="34">
        <f t="shared" si="1"/>
        <v>0</v>
      </c>
    </row>
    <row r="49" spans="1:15" ht="15" customHeight="1" x14ac:dyDescent="0.25">
      <c r="A49" s="41"/>
      <c r="B49" s="41"/>
      <c r="D49" s="18"/>
      <c r="E49" s="3">
        <v>5.5</v>
      </c>
      <c r="F49" s="4" t="s">
        <v>74</v>
      </c>
      <c r="N49" s="34">
        <f t="shared" si="4"/>
        <v>0</v>
      </c>
      <c r="O49" s="34"/>
    </row>
    <row r="50" spans="1:15" ht="15" customHeight="1" x14ac:dyDescent="0.45">
      <c r="A50" s="35"/>
      <c r="B50" s="35"/>
      <c r="D50" s="18"/>
      <c r="E50" s="3">
        <v>15</v>
      </c>
      <c r="F50" s="4" t="s">
        <v>76</v>
      </c>
      <c r="H50" s="9" t="s">
        <v>3</v>
      </c>
      <c r="I50" s="10" t="s">
        <v>4</v>
      </c>
      <c r="J50" s="11" t="s">
        <v>78</v>
      </c>
      <c r="K50" s="12"/>
      <c r="L50" s="13"/>
      <c r="N50" s="34">
        <f t="shared" si="4"/>
        <v>0</v>
      </c>
      <c r="O50" s="34"/>
    </row>
    <row r="51" spans="1:15" x14ac:dyDescent="0.25">
      <c r="A51" s="27"/>
      <c r="B51" s="27"/>
      <c r="D51" s="18"/>
      <c r="E51" s="3">
        <v>1.5</v>
      </c>
      <c r="F51" s="4" t="s">
        <v>77</v>
      </c>
      <c r="H51" s="17"/>
      <c r="I51" s="3">
        <v>1.4</v>
      </c>
      <c r="J51" s="4" t="s">
        <v>79</v>
      </c>
      <c r="N51" s="34">
        <f t="shared" si="4"/>
        <v>0</v>
      </c>
      <c r="O51" s="34">
        <f t="shared" si="1"/>
        <v>0</v>
      </c>
    </row>
    <row r="52" spans="1:15" ht="15" customHeight="1" x14ac:dyDescent="0.25">
      <c r="A52" s="25" t="s">
        <v>111</v>
      </c>
      <c r="B52" s="30">
        <v>41684</v>
      </c>
      <c r="H52" s="18"/>
      <c r="I52" s="3">
        <v>3</v>
      </c>
      <c r="J52" s="4" t="s">
        <v>81</v>
      </c>
      <c r="O52" s="34">
        <f t="shared" si="1"/>
        <v>0</v>
      </c>
    </row>
    <row r="53" spans="1:15" ht="15" customHeight="1" x14ac:dyDescent="0.25">
      <c r="A53" s="25"/>
      <c r="B53" s="31"/>
      <c r="D53" s="9" t="s">
        <v>3</v>
      </c>
      <c r="E53" s="10" t="s">
        <v>4</v>
      </c>
      <c r="F53" s="14" t="s">
        <v>80</v>
      </c>
      <c r="H53" s="18"/>
      <c r="I53" s="3">
        <v>5</v>
      </c>
      <c r="J53" s="4" t="s">
        <v>83</v>
      </c>
      <c r="O53" s="34">
        <f t="shared" si="1"/>
        <v>0</v>
      </c>
    </row>
    <row r="54" spans="1:15" x14ac:dyDescent="0.25">
      <c r="A54" s="25" t="s">
        <v>126</v>
      </c>
      <c r="B54" s="32">
        <f>SUM(N10:O67)</f>
        <v>0</v>
      </c>
      <c r="D54" s="17"/>
      <c r="E54" s="3">
        <v>25</v>
      </c>
      <c r="F54" s="4" t="s">
        <v>82</v>
      </c>
      <c r="H54" s="18"/>
      <c r="I54" s="3">
        <v>70</v>
      </c>
      <c r="J54" s="4" t="s">
        <v>85</v>
      </c>
      <c r="N54" s="34">
        <f t="shared" ref="N54:N58" si="5">+D54*E54</f>
        <v>0</v>
      </c>
      <c r="O54" s="34">
        <f t="shared" si="1"/>
        <v>0</v>
      </c>
    </row>
    <row r="55" spans="1:15" x14ac:dyDescent="0.25">
      <c r="A55" s="44"/>
      <c r="B55" s="42">
        <f>B54*A55</f>
        <v>0</v>
      </c>
      <c r="D55" s="18"/>
      <c r="E55" s="3">
        <v>30</v>
      </c>
      <c r="F55" s="4" t="s">
        <v>84</v>
      </c>
      <c r="N55" s="34">
        <f t="shared" si="5"/>
        <v>0</v>
      </c>
      <c r="O55" s="34"/>
    </row>
    <row r="56" spans="1:15" ht="15.75" thickBot="1" x14ac:dyDescent="0.3">
      <c r="A56" s="25" t="s">
        <v>146</v>
      </c>
      <c r="B56" s="43">
        <f>+B54+B55</f>
        <v>0</v>
      </c>
      <c r="D56" s="18"/>
      <c r="E56" s="3">
        <v>45</v>
      </c>
      <c r="F56" s="4" t="s">
        <v>86</v>
      </c>
      <c r="H56" s="9" t="s">
        <v>3</v>
      </c>
      <c r="I56" s="10" t="s">
        <v>4</v>
      </c>
      <c r="J56" s="11" t="s">
        <v>88</v>
      </c>
      <c r="K56" s="12"/>
      <c r="L56" s="13"/>
      <c r="N56" s="34">
        <f t="shared" si="5"/>
        <v>0</v>
      </c>
      <c r="O56" s="34"/>
    </row>
    <row r="57" spans="1:15" ht="15.75" thickTop="1" x14ac:dyDescent="0.25">
      <c r="A57" s="26" t="s">
        <v>145</v>
      </c>
      <c r="B57" s="2"/>
      <c r="D57" s="18"/>
      <c r="E57" s="3">
        <v>45</v>
      </c>
      <c r="F57" s="4" t="s">
        <v>87</v>
      </c>
      <c r="H57" s="17"/>
      <c r="I57" s="3">
        <v>5</v>
      </c>
      <c r="J57" s="4" t="s">
        <v>90</v>
      </c>
      <c r="N57" s="34">
        <f t="shared" si="5"/>
        <v>0</v>
      </c>
      <c r="O57" s="34">
        <f t="shared" si="1"/>
        <v>0</v>
      </c>
    </row>
    <row r="58" spans="1:15" x14ac:dyDescent="0.25">
      <c r="A58" s="26"/>
      <c r="B58" s="26"/>
      <c r="D58" s="18"/>
      <c r="E58" s="3">
        <v>4.25</v>
      </c>
      <c r="F58" s="4" t="s">
        <v>89</v>
      </c>
      <c r="H58" s="18"/>
      <c r="I58" s="3">
        <v>5</v>
      </c>
      <c r="J58" s="4" t="s">
        <v>91</v>
      </c>
      <c r="N58" s="34">
        <f t="shared" si="5"/>
        <v>0</v>
      </c>
      <c r="O58" s="34">
        <f t="shared" si="1"/>
        <v>0</v>
      </c>
    </row>
    <row r="59" spans="1:15" x14ac:dyDescent="0.25">
      <c r="A59" s="25"/>
      <c r="B59" s="25"/>
      <c r="H59" s="18"/>
      <c r="I59" s="3">
        <v>3.25</v>
      </c>
      <c r="J59" s="4" t="s">
        <v>93</v>
      </c>
      <c r="O59" s="34">
        <f t="shared" si="1"/>
        <v>0</v>
      </c>
    </row>
    <row r="60" spans="1:15" x14ac:dyDescent="0.25">
      <c r="A60" s="25" t="s">
        <v>127</v>
      </c>
      <c r="B60" s="25"/>
      <c r="D60" s="9" t="s">
        <v>3</v>
      </c>
      <c r="E60" s="10" t="s">
        <v>4</v>
      </c>
      <c r="F60" s="14" t="s">
        <v>92</v>
      </c>
      <c r="H60" s="18"/>
      <c r="I60" s="3">
        <v>4</v>
      </c>
      <c r="J60" s="4" t="s">
        <v>95</v>
      </c>
      <c r="O60" s="34">
        <f t="shared" si="1"/>
        <v>0</v>
      </c>
    </row>
    <row r="61" spans="1:15" x14ac:dyDescent="0.25">
      <c r="A61" s="40"/>
      <c r="B61" s="40"/>
      <c r="D61" s="17"/>
      <c r="E61" s="3">
        <v>3</v>
      </c>
      <c r="F61" s="4" t="s">
        <v>94</v>
      </c>
      <c r="H61" s="18"/>
      <c r="I61" s="3">
        <v>3</v>
      </c>
      <c r="J61" s="4" t="s">
        <v>97</v>
      </c>
      <c r="N61" s="34">
        <f t="shared" ref="N61:N67" si="6">+D61*E61</f>
        <v>0</v>
      </c>
      <c r="O61" s="34">
        <f t="shared" si="1"/>
        <v>0</v>
      </c>
    </row>
    <row r="62" spans="1:15" x14ac:dyDescent="0.25">
      <c r="A62" s="40"/>
      <c r="B62" s="40"/>
      <c r="D62" s="18"/>
      <c r="E62" s="3">
        <v>2</v>
      </c>
      <c r="F62" s="4" t="s">
        <v>96</v>
      </c>
      <c r="H62" s="18"/>
      <c r="I62" s="3">
        <v>2</v>
      </c>
      <c r="J62" s="4" t="s">
        <v>99</v>
      </c>
      <c r="N62" s="34">
        <f t="shared" si="6"/>
        <v>0</v>
      </c>
      <c r="O62" s="34">
        <f t="shared" si="1"/>
        <v>0</v>
      </c>
    </row>
    <row r="63" spans="1:15" x14ac:dyDescent="0.25">
      <c r="A63" s="40"/>
      <c r="B63" s="40"/>
      <c r="D63" s="18"/>
      <c r="E63" s="3">
        <v>2.5</v>
      </c>
      <c r="F63" s="4" t="s">
        <v>98</v>
      </c>
      <c r="H63" s="18"/>
      <c r="I63" s="3">
        <v>2</v>
      </c>
      <c r="J63" s="4" t="s">
        <v>101</v>
      </c>
      <c r="N63" s="34">
        <f t="shared" si="6"/>
        <v>0</v>
      </c>
      <c r="O63" s="34">
        <f t="shared" si="1"/>
        <v>0</v>
      </c>
    </row>
    <row r="64" spans="1:15" x14ac:dyDescent="0.25">
      <c r="A64" s="40"/>
      <c r="B64" s="40"/>
      <c r="D64" s="18"/>
      <c r="E64" s="3">
        <v>20</v>
      </c>
      <c r="F64" s="4" t="s">
        <v>100</v>
      </c>
      <c r="H64" s="18"/>
      <c r="I64" s="3">
        <v>3.25</v>
      </c>
      <c r="J64" s="4" t="s">
        <v>103</v>
      </c>
      <c r="N64" s="34">
        <f t="shared" si="6"/>
        <v>0</v>
      </c>
      <c r="O64" s="34">
        <f t="shared" si="1"/>
        <v>0</v>
      </c>
    </row>
    <row r="65" spans="1:15" x14ac:dyDescent="0.25">
      <c r="A65" s="40"/>
      <c r="B65" s="40"/>
      <c r="D65" s="18"/>
      <c r="E65" s="3">
        <v>7</v>
      </c>
      <c r="F65" s="4" t="s">
        <v>102</v>
      </c>
      <c r="H65" s="18"/>
      <c r="I65" s="3">
        <v>3.25</v>
      </c>
      <c r="J65" s="4" t="s">
        <v>105</v>
      </c>
      <c r="N65" s="34">
        <f t="shared" si="6"/>
        <v>0</v>
      </c>
      <c r="O65" s="34">
        <f t="shared" si="1"/>
        <v>0</v>
      </c>
    </row>
    <row r="66" spans="1:15" x14ac:dyDescent="0.25">
      <c r="A66" s="24"/>
      <c r="B66" s="24"/>
      <c r="D66" s="18"/>
      <c r="E66" s="3">
        <v>60</v>
      </c>
      <c r="F66" s="4" t="s">
        <v>104</v>
      </c>
      <c r="H66" s="18"/>
      <c r="I66" s="3">
        <v>7</v>
      </c>
      <c r="J66" s="4" t="s">
        <v>107</v>
      </c>
      <c r="N66" s="34">
        <f t="shared" si="6"/>
        <v>0</v>
      </c>
      <c r="O66" s="34">
        <f t="shared" si="1"/>
        <v>0</v>
      </c>
    </row>
    <row r="67" spans="1:15" x14ac:dyDescent="0.25">
      <c r="A67" s="25" t="s">
        <v>128</v>
      </c>
      <c r="B67" s="25"/>
      <c r="D67" s="18"/>
      <c r="E67" s="3">
        <v>150</v>
      </c>
      <c r="F67" s="4" t="s">
        <v>106</v>
      </c>
      <c r="H67" s="18"/>
      <c r="I67" s="3">
        <v>3</v>
      </c>
      <c r="J67" s="4" t="s">
        <v>108</v>
      </c>
      <c r="N67" s="34">
        <f t="shared" si="6"/>
        <v>0</v>
      </c>
      <c r="O67" s="34">
        <f t="shared" si="1"/>
        <v>0</v>
      </c>
    </row>
    <row r="68" spans="1:15" x14ac:dyDescent="0.25">
      <c r="A68" s="25" t="s">
        <v>129</v>
      </c>
      <c r="B68" s="25"/>
    </row>
    <row r="69" spans="1:15" x14ac:dyDescent="0.25">
      <c r="A69" s="25" t="s">
        <v>130</v>
      </c>
      <c r="B69" s="25"/>
      <c r="D69" s="8" t="s">
        <v>139</v>
      </c>
    </row>
    <row r="70" spans="1:15" x14ac:dyDescent="0.25">
      <c r="A70" s="25" t="s">
        <v>131</v>
      </c>
      <c r="B70" s="25"/>
      <c r="D70" s="8" t="s">
        <v>109</v>
      </c>
    </row>
    <row r="71" spans="1:15" x14ac:dyDescent="0.25">
      <c r="A71" s="28"/>
      <c r="B71" s="28"/>
      <c r="D71" s="8" t="s">
        <v>134</v>
      </c>
    </row>
  </sheetData>
  <sheetProtection password="EAE8" sheet="1" objects="1" scenarios="1"/>
  <mergeCells count="18">
    <mergeCell ref="A48:B49"/>
    <mergeCell ref="A65:B65"/>
    <mergeCell ref="A61:B61"/>
    <mergeCell ref="A62:B62"/>
    <mergeCell ref="A63:B63"/>
    <mergeCell ref="A64:B64"/>
    <mergeCell ref="I1:L1"/>
    <mergeCell ref="E3:F3"/>
    <mergeCell ref="E4:F4"/>
    <mergeCell ref="E5:F5"/>
    <mergeCell ref="E6:F6"/>
    <mergeCell ref="A18:B18"/>
    <mergeCell ref="A14:B14"/>
    <mergeCell ref="E7:F7"/>
    <mergeCell ref="A7:B8"/>
    <mergeCell ref="A9:B10"/>
    <mergeCell ref="A11:B12"/>
    <mergeCell ref="A17:B17"/>
  </mergeCells>
  <conditionalFormatting sqref="D10:D25 D28:D37 D40:D45 D48:D51 D54:D58 D61:D67">
    <cfRule type="cellIs" dxfId="2" priority="3" operator="notEqual">
      <formula>0</formula>
    </cfRule>
  </conditionalFormatting>
  <conditionalFormatting sqref="J3:J4 L3:L4 J6:J7 H10:H23 H27:H28 H31:H37 H40:H47 H51:H54 H57:H67">
    <cfRule type="cellIs" dxfId="1" priority="2" operator="notEqual">
      <formula>0</formula>
    </cfRule>
  </conditionalFormatting>
  <conditionalFormatting sqref="E3:F7">
    <cfRule type="cellIs" dxfId="0" priority="1" operator="notEqual">
      <formula>0</formula>
    </cfRule>
  </conditionalFormatting>
  <hyperlinks>
    <hyperlink ref="A24" r:id="rId1"/>
  </hyperlinks>
  <pageMargins left="0.31496062992125984" right="0.11811023622047245" top="0.35433070866141736" bottom="0.35433070866141736" header="0.31496062992125984" footer="0.31496062992125984"/>
  <pageSetup paperSize="9" scale="75" fitToWidth="0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Allan Have Jensen</cp:lastModifiedBy>
  <cp:lastPrinted>2014-07-15T20:38:33Z</cp:lastPrinted>
  <dcterms:created xsi:type="dcterms:W3CDTF">2014-07-15T19:16:37Z</dcterms:created>
  <dcterms:modified xsi:type="dcterms:W3CDTF">2014-07-23T20:22:51Z</dcterms:modified>
</cp:coreProperties>
</file>